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16" i="1"/>
  <c r="E16"/>
  <c r="D16"/>
  <c r="C16"/>
  <c r="B16"/>
  <c r="E15"/>
  <c r="E10"/>
  <c r="D15"/>
  <c r="C15"/>
  <c r="B15"/>
  <c r="E14"/>
  <c r="D10"/>
  <c r="C10"/>
  <c r="B10"/>
  <c r="E9"/>
  <c r="F15" l="1"/>
  <c r="F9"/>
  <c r="F10"/>
  <c r="F14"/>
</calcChain>
</file>

<file path=xl/sharedStrings.xml><?xml version="1.0" encoding="utf-8"?>
<sst xmlns="http://schemas.openxmlformats.org/spreadsheetml/2006/main" count="58" uniqueCount="46">
  <si>
    <t>Категории</t>
  </si>
  <si>
    <t>Цены/поставщики</t>
  </si>
  <si>
    <t>Средняя цена</t>
  </si>
  <si>
    <t>Начальная цена</t>
  </si>
  <si>
    <t>Наименование</t>
  </si>
  <si>
    <t>Х</t>
  </si>
  <si>
    <t>Характеристика</t>
  </si>
  <si>
    <t>Количество, шт</t>
  </si>
  <si>
    <t>Цена за единицу</t>
  </si>
  <si>
    <t>Итого</t>
  </si>
  <si>
    <t>ИТОГО</t>
  </si>
  <si>
    <t>Номер п/п</t>
  </si>
  <si>
    <t>Наименование  поставщика</t>
  </si>
  <si>
    <t xml:space="preserve">Дата, номер коммерческого предложения </t>
  </si>
  <si>
    <t>Адрес</t>
  </si>
  <si>
    <t>Телефон</t>
  </si>
  <si>
    <t>Обоснованием для расчета начальной (максимальной) цены была использована информация коммерческих предложений фирм потенциальных участников размещения заказа. Начальная (максимальная) цена получена путем сложения предложенных цен и нахождения средней цены гражданско-правового договора.</t>
  </si>
  <si>
    <t>Срок действия цен до 31.12.2012 года</t>
  </si>
  <si>
    <t>И.о. главного врача     ________________ В.В. Быков</t>
  </si>
  <si>
    <t>Начальник ОМТС    _________________Р.Ш.Смаилов</t>
  </si>
  <si>
    <t>Исполнитель: экономист отдела материально-технического снабжения</t>
  </si>
  <si>
    <t>Шакирова Гузель Альфировна</t>
  </si>
  <si>
    <t>тел/факс. 8(34675) 6-79-98</t>
  </si>
  <si>
    <t>e-mail: mtsucgb@mail.ru</t>
  </si>
  <si>
    <t>Открытый аукцион в электронной форме</t>
  </si>
  <si>
    <t>Вакцина для профилактики Гепатита А</t>
  </si>
  <si>
    <t xml:space="preserve"> Вакцина предназначена для активной профилактики вирусного гепатита А у детей. Суспензия для внутримышечного введения инактивированная вирионов гепатита А(штамм GBM), культивированных в культуре диплоидных клеток человека (MRC-5), инактивированных формальдегидом, концентрированных и затем адсорбированных на алюминия гидрооксиде. Форма выпуска: 0,5 мл. шприц-доза применяется у детей с 12 месяцев
</t>
  </si>
  <si>
    <t>Вакцина для профилактики гриппа</t>
  </si>
  <si>
    <t xml:space="preserve">Специфическая профилактика гриппа у детей с 3-х летнего возраста, подростков и взрослых без ограничения возраста. Суспензия для внутримышечного и подкожного введения.  Представляет собой протективные антигены (гемагглютинин и нейраминидаза), выделенные из очищенных вирусов гриппа типа А и В, выращенных на куриных эмбрионах, связанные с водорастворимым высокомолекулярным иммуноадъювантом N-оксидированным производным поли-1,4-этиленпиперазина (Полиоксидоний®, МНН: Азоксимера бромид). Одна иммунизирующая доза (0,5 мл) содержит не менее, чем по 5 мкг гемагглютинина эпидемически актуальных штаммов вируса гриппа подтипов А (H1N1 и H3N2)  и  типа В,500 мкг иммуноадъюванта Полиоксидоний® в фосфатно-солевом буфере; не содержит консерванта. Бесцветная или с желтоватым оттенком слегка опалесцирующая жидкость.
</t>
  </si>
  <si>
    <t>Начальная (максимальная) цена: 604 267 (Шестьсот четыре тысячи двести шестьдесят семь рублей)  00 копеек.</t>
  </si>
  <si>
    <t>ООО"Прививка"</t>
  </si>
  <si>
    <t>Вх.№602 от 24.09.2012 г.</t>
  </si>
  <si>
    <t>625114,г.Тюмень,ул.Пермякова 71,к.2/2</t>
  </si>
  <si>
    <t>8(3452)236-172</t>
  </si>
  <si>
    <t>ООО"Медицинские Технологии"</t>
  </si>
  <si>
    <t>Вх.№603 от 10.10.2012 г.</t>
  </si>
  <si>
    <t>125438,г.Москва,ул.Михалковская,63 Б,стр.2.</t>
  </si>
  <si>
    <t>8(495)721-84-22</t>
  </si>
  <si>
    <t>ЗАО"Медсервис-Регион"</t>
  </si>
  <si>
    <t>Вх.№604 от 10.10.2012 г.</t>
  </si>
  <si>
    <t>620100,г.Екатеринбург,ул.Сибирский Тракт,д.49.</t>
  </si>
  <si>
    <t>8(343)310-37-42</t>
  </si>
  <si>
    <t>Дата составления сводной таблицы 11 октября 2012 года</t>
  </si>
  <si>
    <r>
      <t xml:space="preserve">Способ размещения заказа                      </t>
    </r>
    <r>
      <rPr>
        <i/>
        <sz val="11"/>
        <color indexed="8"/>
        <rFont val="Times New Roman"/>
        <family val="1"/>
        <charset val="204"/>
      </rPr>
      <t>Запрос котировок</t>
    </r>
  </si>
  <si>
    <t>Часть 4. Обоснование расчета начальной (максимальной) цены гражданско-правового договора на поставку вирусных инактивированных вакцин для профилактики гриппа и Гепатита А  из средств бюджета за счет субсидий на выполнение муниципального задания по целевой программе «Реализация приоритетного национального проекта в сфере здравоохранения в г. Югорске на 2012 год» по п.1.4.1  на 4 квартал 2012 года  для  нужд МБЛПУ «ЦГБ г. Югорска»</t>
  </si>
  <si>
    <t>В цену договора включены расходы на доставку товара до склада Заказчика, страхование, уплату таможенных пошлин, налогов, сборов и других обязательных платежей, включая НДС. В случае поставки товара зарубежного производства, товар должен быть растаможенным.</t>
  </si>
</sst>
</file>

<file path=xl/styles.xml><?xml version="1.0" encoding="utf-8"?>
<styleSheet xmlns="http://schemas.openxmlformats.org/spreadsheetml/2006/main">
  <numFmts count="2">
    <numFmt numFmtId="44" formatCode="_-* #,##0.00&quot;р.&quot;_-;\-* #,##0.00&quot;р.&quot;_-;_-* &quot;-&quot;??&quot;р.&quot;_-;_-@_-"/>
    <numFmt numFmtId="164" formatCode="#,##0.00_р_."/>
  </numFmts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6.5"/>
      <color indexed="12"/>
      <name val="Calibri"/>
      <family val="2"/>
      <charset val="204"/>
    </font>
    <font>
      <sz val="11"/>
      <color theme="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65">
    <xf numFmtId="0" fontId="0" fillId="0" borderId="0" xfId="0"/>
    <xf numFmtId="0" fontId="3" fillId="0" borderId="0" xfId="0" applyFont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6" xfId="0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/>
    </xf>
    <xf numFmtId="164" fontId="3" fillId="0" borderId="16" xfId="0" applyNumberFormat="1" applyFont="1" applyBorder="1" applyAlignment="1">
      <alignment horizontal="center"/>
    </xf>
    <xf numFmtId="164" fontId="3" fillId="0" borderId="17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/>
    </xf>
    <xf numFmtId="0" fontId="6" fillId="0" borderId="16" xfId="0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justify" wrapText="1"/>
    </xf>
    <xf numFmtId="0" fontId="3" fillId="0" borderId="0" xfId="0" applyFont="1" applyBorder="1"/>
    <xf numFmtId="0" fontId="3" fillId="0" borderId="0" xfId="0" applyFont="1" applyAlignment="1">
      <alignment vertical="top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28" xfId="0" applyFont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7" fillId="0" borderId="24" xfId="2" applyFont="1" applyBorder="1" applyAlignment="1" applyProtection="1">
      <alignment horizontal="center" vertical="center" wrapText="1"/>
      <protection locked="0"/>
    </xf>
    <xf numFmtId="0" fontId="7" fillId="0" borderId="25" xfId="0" applyFont="1" applyBorder="1" applyAlignment="1" applyProtection="1">
      <alignment horizontal="center" vertical="center" wrapText="1"/>
      <protection locked="0"/>
    </xf>
    <xf numFmtId="0" fontId="7" fillId="0" borderId="26" xfId="0" applyFont="1" applyBorder="1" applyAlignment="1" applyProtection="1">
      <alignment horizontal="center" vertical="center" wrapText="1"/>
      <protection locked="0"/>
    </xf>
    <xf numFmtId="0" fontId="7" fillId="0" borderId="27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44" fontId="3" fillId="0" borderId="1" xfId="1" applyFont="1" applyBorder="1" applyAlignment="1">
      <alignment horizontal="center" vertical="center" wrapText="1"/>
    </xf>
    <xf numFmtId="44" fontId="3" fillId="0" borderId="4" xfId="1" applyFont="1" applyBorder="1" applyAlignment="1">
      <alignment horizontal="center" vertical="center" wrapText="1"/>
    </xf>
    <xf numFmtId="44" fontId="3" fillId="0" borderId="24" xfId="1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/>
    <xf numFmtId="0" fontId="3" fillId="0" borderId="13" xfId="0" applyFont="1" applyBorder="1"/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/>
    <xf numFmtId="0" fontId="3" fillId="0" borderId="20" xfId="0" applyFont="1" applyBorder="1"/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left" vertical="top" wrapText="1"/>
    </xf>
  </cellXfs>
  <cellStyles count="3">
    <cellStyle name="Гиперссылка" xfId="2" builtinId="8"/>
    <cellStyle name="Денежный" xfId="1" builtin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5"/>
  <sheetViews>
    <sheetView tabSelected="1" topLeftCell="A12" workbookViewId="0">
      <selection activeCell="A20" sqref="A20:F21"/>
    </sheetView>
  </sheetViews>
  <sheetFormatPr defaultRowHeight="15"/>
  <cols>
    <col min="1" max="1" width="15.7109375" style="1" customWidth="1"/>
    <col min="2" max="2" width="26.42578125" style="1" customWidth="1"/>
    <col min="3" max="3" width="26.7109375" style="1" customWidth="1"/>
    <col min="4" max="4" width="27.85546875" style="1" customWidth="1"/>
    <col min="5" max="5" width="14.5703125" style="1" customWidth="1"/>
    <col min="6" max="6" width="13.7109375" style="1" customWidth="1"/>
    <col min="7" max="16384" width="9.140625" style="1"/>
  </cols>
  <sheetData>
    <row r="1" spans="1:6" ht="73.5" customHeight="1">
      <c r="A1" s="62" t="s">
        <v>44</v>
      </c>
      <c r="B1" s="62"/>
      <c r="C1" s="62"/>
      <c r="D1" s="62"/>
      <c r="E1" s="62"/>
      <c r="F1" s="62"/>
    </row>
    <row r="2" spans="1:6">
      <c r="A2" s="29"/>
      <c r="B2" s="29"/>
      <c r="C2" s="29"/>
      <c r="D2" s="29"/>
      <c r="E2" s="29"/>
      <c r="F2" s="29"/>
    </row>
    <row r="3" spans="1:6" ht="15.75" thickBot="1">
      <c r="B3" s="1" t="s">
        <v>43</v>
      </c>
      <c r="C3" s="31" t="s">
        <v>24</v>
      </c>
      <c r="D3" s="31"/>
      <c r="E3" s="31"/>
      <c r="F3" s="31"/>
    </row>
    <row r="4" spans="1:6" ht="15.75" thickBot="1">
      <c r="A4" s="32" t="s">
        <v>0</v>
      </c>
      <c r="B4" s="42" t="s">
        <v>1</v>
      </c>
      <c r="C4" s="63"/>
      <c r="D4" s="63"/>
      <c r="E4" s="32" t="s">
        <v>2</v>
      </c>
      <c r="F4" s="32" t="s">
        <v>3</v>
      </c>
    </row>
    <row r="5" spans="1:6" ht="15.75" thickBot="1">
      <c r="A5" s="33"/>
      <c r="B5" s="2">
        <v>1</v>
      </c>
      <c r="C5" s="3">
        <v>2</v>
      </c>
      <c r="D5" s="4">
        <v>3</v>
      </c>
      <c r="E5" s="33"/>
      <c r="F5" s="33"/>
    </row>
    <row r="6" spans="1:6">
      <c r="A6" s="5" t="s">
        <v>4</v>
      </c>
      <c r="B6" s="50" t="s">
        <v>25</v>
      </c>
      <c r="C6" s="50"/>
      <c r="D6" s="50"/>
      <c r="E6" s="6" t="s">
        <v>5</v>
      </c>
      <c r="F6" s="7" t="s">
        <v>5</v>
      </c>
    </row>
    <row r="7" spans="1:6" ht="89.25" customHeight="1">
      <c r="A7" s="8" t="s">
        <v>6</v>
      </c>
      <c r="B7" s="51" t="s">
        <v>26</v>
      </c>
      <c r="C7" s="52"/>
      <c r="D7" s="53"/>
      <c r="E7" s="9"/>
      <c r="F7" s="10"/>
    </row>
    <row r="8" spans="1:6">
      <c r="A8" s="11" t="s">
        <v>7</v>
      </c>
      <c r="B8" s="54">
        <v>600</v>
      </c>
      <c r="C8" s="55"/>
      <c r="D8" s="56"/>
      <c r="E8" s="12" t="s">
        <v>5</v>
      </c>
      <c r="F8" s="13" t="s">
        <v>5</v>
      </c>
    </row>
    <row r="9" spans="1:6" ht="14.25" customHeight="1">
      <c r="A9" s="14" t="s">
        <v>8</v>
      </c>
      <c r="B9" s="15">
        <v>458</v>
      </c>
      <c r="C9" s="15">
        <v>410</v>
      </c>
      <c r="D9" s="15">
        <v>400</v>
      </c>
      <c r="E9" s="16">
        <f>(B9+C9+D9)/3</f>
        <v>422.66666666666669</v>
      </c>
      <c r="F9" s="17">
        <f>E9</f>
        <v>422.66666666666669</v>
      </c>
    </row>
    <row r="10" spans="1:6" ht="15.75" thickBot="1">
      <c r="A10" s="14" t="s">
        <v>9</v>
      </c>
      <c r="B10" s="16">
        <f>B8*B9</f>
        <v>274800</v>
      </c>
      <c r="C10" s="16">
        <f>B8*C9</f>
        <v>246000</v>
      </c>
      <c r="D10" s="16">
        <f>D9*B8</f>
        <v>240000</v>
      </c>
      <c r="E10" s="16">
        <f>B8*E9</f>
        <v>253600</v>
      </c>
      <c r="F10" s="17">
        <f>E10</f>
        <v>253600</v>
      </c>
    </row>
    <row r="11" spans="1:6">
      <c r="A11" s="18" t="s">
        <v>4</v>
      </c>
      <c r="B11" s="57" t="s">
        <v>27</v>
      </c>
      <c r="C11" s="58"/>
      <c r="D11" s="59"/>
      <c r="E11" s="6" t="s">
        <v>5</v>
      </c>
      <c r="F11" s="19" t="s">
        <v>5</v>
      </c>
    </row>
    <row r="12" spans="1:6" ht="165.75" customHeight="1">
      <c r="A12" s="8" t="s">
        <v>6</v>
      </c>
      <c r="B12" s="51" t="s">
        <v>28</v>
      </c>
      <c r="C12" s="60"/>
      <c r="D12" s="61"/>
      <c r="E12" s="9"/>
      <c r="F12" s="10"/>
    </row>
    <row r="13" spans="1:6">
      <c r="A13" s="11" t="s">
        <v>7</v>
      </c>
      <c r="B13" s="54">
        <v>2000</v>
      </c>
      <c r="C13" s="55"/>
      <c r="D13" s="56"/>
      <c r="E13" s="12" t="s">
        <v>5</v>
      </c>
      <c r="F13" s="13" t="s">
        <v>5</v>
      </c>
    </row>
    <row r="14" spans="1:6" ht="15.75" customHeight="1">
      <c r="A14" s="14" t="s">
        <v>8</v>
      </c>
      <c r="B14" s="15">
        <v>180</v>
      </c>
      <c r="C14" s="15">
        <v>173</v>
      </c>
      <c r="D14" s="15">
        <v>173</v>
      </c>
      <c r="E14" s="16">
        <f>(B14+C14+D14)/3</f>
        <v>175.33333333333334</v>
      </c>
      <c r="F14" s="17">
        <f>E14</f>
        <v>175.33333333333334</v>
      </c>
    </row>
    <row r="15" spans="1:6">
      <c r="A15" s="14" t="s">
        <v>9</v>
      </c>
      <c r="B15" s="16">
        <f>B13*B14</f>
        <v>360000</v>
      </c>
      <c r="C15" s="16">
        <f>B13*C14</f>
        <v>346000</v>
      </c>
      <c r="D15" s="16">
        <f>D14*B13</f>
        <v>346000</v>
      </c>
      <c r="E15" s="16">
        <f>B13*E14</f>
        <v>350666.66666666669</v>
      </c>
      <c r="F15" s="17">
        <f>E15</f>
        <v>350666.66666666669</v>
      </c>
    </row>
    <row r="16" spans="1:6">
      <c r="A16" s="20" t="s">
        <v>10</v>
      </c>
      <c r="B16" s="16">
        <f>B10+B15</f>
        <v>634800</v>
      </c>
      <c r="C16" s="16">
        <f>C10+C15</f>
        <v>592000</v>
      </c>
      <c r="D16" s="21">
        <f>D10+D15</f>
        <v>586000</v>
      </c>
      <c r="E16" s="16">
        <f>(B16+C16+D16)/3</f>
        <v>604266.66666666663</v>
      </c>
      <c r="F16" s="16">
        <f>F10+F15</f>
        <v>604266.66666666674</v>
      </c>
    </row>
    <row r="18" spans="1:6">
      <c r="A18" s="1" t="s">
        <v>29</v>
      </c>
    </row>
    <row r="19" spans="1:6" ht="13.5" customHeight="1"/>
    <row r="20" spans="1:6">
      <c r="A20" s="64" t="s">
        <v>45</v>
      </c>
      <c r="B20" s="64"/>
      <c r="C20" s="64"/>
      <c r="D20" s="64"/>
      <c r="E20" s="64"/>
      <c r="F20" s="64"/>
    </row>
    <row r="21" spans="1:6" ht="30" customHeight="1">
      <c r="A21" s="64"/>
      <c r="B21" s="64"/>
      <c r="C21" s="64"/>
      <c r="D21" s="64"/>
      <c r="E21" s="64"/>
      <c r="F21" s="64"/>
    </row>
    <row r="22" spans="1:6" ht="15.75" thickBot="1"/>
    <row r="23" spans="1:6" ht="30" customHeight="1" thickBot="1">
      <c r="A23" s="22" t="s">
        <v>11</v>
      </c>
      <c r="B23" s="23" t="s">
        <v>12</v>
      </c>
      <c r="C23" s="24" t="s">
        <v>13</v>
      </c>
      <c r="D23" s="42" t="s">
        <v>14</v>
      </c>
      <c r="E23" s="43"/>
      <c r="F23" s="22" t="s">
        <v>15</v>
      </c>
    </row>
    <row r="24" spans="1:6">
      <c r="A24" s="32">
        <v>1</v>
      </c>
      <c r="B24" s="44" t="s">
        <v>30</v>
      </c>
      <c r="C24" s="44" t="s">
        <v>31</v>
      </c>
      <c r="D24" s="46" t="s">
        <v>32</v>
      </c>
      <c r="E24" s="47"/>
      <c r="F24" s="32" t="s">
        <v>33</v>
      </c>
    </row>
    <row r="25" spans="1:6" ht="9" customHeight="1" thickBot="1">
      <c r="A25" s="33"/>
      <c r="B25" s="45"/>
      <c r="C25" s="45"/>
      <c r="D25" s="48"/>
      <c r="E25" s="49"/>
      <c r="F25" s="33"/>
    </row>
    <row r="26" spans="1:6">
      <c r="A26" s="32">
        <v>2</v>
      </c>
      <c r="B26" s="32" t="s">
        <v>34</v>
      </c>
      <c r="C26" s="32" t="s">
        <v>35</v>
      </c>
      <c r="D26" s="34" t="s">
        <v>36</v>
      </c>
      <c r="E26" s="35"/>
      <c r="F26" s="32" t="s">
        <v>37</v>
      </c>
    </row>
    <row r="27" spans="1:6" ht="15" customHeight="1" thickBot="1">
      <c r="A27" s="33"/>
      <c r="B27" s="33"/>
      <c r="C27" s="33"/>
      <c r="D27" s="36"/>
      <c r="E27" s="37"/>
      <c r="F27" s="33"/>
    </row>
    <row r="28" spans="1:6">
      <c r="A28" s="32">
        <v>3</v>
      </c>
      <c r="B28" s="32" t="s">
        <v>38</v>
      </c>
      <c r="C28" s="32" t="s">
        <v>39</v>
      </c>
      <c r="D28" s="38" t="s">
        <v>40</v>
      </c>
      <c r="E28" s="39"/>
      <c r="F28" s="32" t="s">
        <v>41</v>
      </c>
    </row>
    <row r="29" spans="1:6" ht="13.5" customHeight="1" thickBot="1">
      <c r="A29" s="33"/>
      <c r="B29" s="33"/>
      <c r="C29" s="33"/>
      <c r="D29" s="40"/>
      <c r="E29" s="41"/>
      <c r="F29" s="33"/>
    </row>
    <row r="30" spans="1:6">
      <c r="A30" s="25"/>
      <c r="B30" s="26"/>
      <c r="C30" s="26"/>
      <c r="D30" s="25"/>
      <c r="E30" s="25"/>
      <c r="F30" s="25"/>
    </row>
    <row r="31" spans="1:6" ht="7.5" customHeight="1">
      <c r="A31" s="29" t="s">
        <v>16</v>
      </c>
      <c r="B31" s="29"/>
      <c r="C31" s="29"/>
      <c r="D31" s="29"/>
      <c r="E31" s="29"/>
      <c r="F31" s="29"/>
    </row>
    <row r="32" spans="1:6" ht="42.75" customHeight="1">
      <c r="A32" s="29"/>
      <c r="B32" s="29"/>
      <c r="C32" s="29"/>
      <c r="D32" s="29"/>
      <c r="E32" s="29"/>
      <c r="F32" s="29"/>
    </row>
    <row r="33" spans="1:4" ht="10.5" customHeight="1">
      <c r="A33" s="27"/>
      <c r="B33" s="27"/>
      <c r="C33" s="27"/>
      <c r="D33" s="27"/>
    </row>
    <row r="34" spans="1:4">
      <c r="A34" s="28" t="s">
        <v>17</v>
      </c>
    </row>
    <row r="35" spans="1:4">
      <c r="A35" s="27"/>
      <c r="B35" s="27"/>
      <c r="C35" s="27"/>
      <c r="D35" s="27"/>
    </row>
    <row r="36" spans="1:4">
      <c r="A36" s="1" t="s">
        <v>18</v>
      </c>
    </row>
    <row r="38" spans="1:4">
      <c r="A38" s="1" t="s">
        <v>19</v>
      </c>
    </row>
    <row r="40" spans="1:4">
      <c r="A40" s="1" t="s">
        <v>42</v>
      </c>
    </row>
    <row r="42" spans="1:4">
      <c r="A42" s="1" t="s">
        <v>20</v>
      </c>
    </row>
    <row r="43" spans="1:4">
      <c r="A43" s="30" t="s">
        <v>21</v>
      </c>
      <c r="B43" s="30"/>
      <c r="C43" s="30"/>
      <c r="D43" s="30"/>
    </row>
    <row r="44" spans="1:4">
      <c r="A44" s="1" t="s">
        <v>22</v>
      </c>
    </row>
    <row r="45" spans="1:4">
      <c r="A45" s="1" t="s">
        <v>23</v>
      </c>
    </row>
  </sheetData>
  <mergeCells count="32">
    <mergeCell ref="A1:F1"/>
    <mergeCell ref="A2:F2"/>
    <mergeCell ref="A4:A5"/>
    <mergeCell ref="B4:D4"/>
    <mergeCell ref="E4:E5"/>
    <mergeCell ref="F4:F5"/>
    <mergeCell ref="B24:B25"/>
    <mergeCell ref="C24:C25"/>
    <mergeCell ref="D24:E25"/>
    <mergeCell ref="F24:F25"/>
    <mergeCell ref="B6:D6"/>
    <mergeCell ref="B7:D7"/>
    <mergeCell ref="B8:D8"/>
    <mergeCell ref="B11:D11"/>
    <mergeCell ref="B12:D12"/>
    <mergeCell ref="B13:D13"/>
    <mergeCell ref="A31:F32"/>
    <mergeCell ref="A43:D43"/>
    <mergeCell ref="C3:F3"/>
    <mergeCell ref="A26:A27"/>
    <mergeCell ref="B26:B27"/>
    <mergeCell ref="C26:C27"/>
    <mergeCell ref="D26:E27"/>
    <mergeCell ref="F26:F27"/>
    <mergeCell ref="A28:A29"/>
    <mergeCell ref="B28:B29"/>
    <mergeCell ref="C28:C29"/>
    <mergeCell ref="D28:E29"/>
    <mergeCell ref="F28:F29"/>
    <mergeCell ref="A20:F21"/>
    <mergeCell ref="D23:E23"/>
    <mergeCell ref="A24:A2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2012-10-16T12:04:17Z</dcterms:modified>
</cp:coreProperties>
</file>